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LASKLAR.solar\"/>
    </mc:Choice>
  </mc:AlternateContent>
  <xr:revisionPtr revIDLastSave="0" documentId="13_ncr:1_{D76ADCDB-F1A4-44A2-B580-311A21F170F7}" xr6:coauthVersionLast="47" xr6:coauthVersionMax="47" xr10:uidLastSave="{00000000-0000-0000-0000-000000000000}"/>
  <bookViews>
    <workbookView xWindow="-120" yWindow="-120" windowWidth="29040" windowHeight="15840" xr2:uid="{C88DC54B-BC0E-4658-B436-5374909CA3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K4" i="1" s="1"/>
  <c r="L4" i="1"/>
  <c r="M4" i="1" s="1"/>
  <c r="N4" i="1"/>
  <c r="O4" i="1"/>
  <c r="P4" i="1"/>
  <c r="Q4" i="1" s="1"/>
  <c r="R4" i="1"/>
  <c r="S4" i="1" s="1"/>
  <c r="T4" i="1"/>
  <c r="U4" i="1"/>
  <c r="V4" i="1"/>
  <c r="W4" i="1"/>
  <c r="X4" i="1"/>
  <c r="Y4" i="1" s="1"/>
  <c r="Z4" i="1"/>
  <c r="AA4" i="1" s="1"/>
  <c r="AB4" i="1"/>
  <c r="AC4" i="1" s="1"/>
  <c r="AD4" i="1"/>
  <c r="AE4" i="1"/>
  <c r="AF4" i="1"/>
  <c r="AG4" i="1" s="1"/>
  <c r="F4" i="1"/>
  <c r="G4" i="1" s="1"/>
  <c r="E4" i="1"/>
  <c r="E3" i="1"/>
  <c r="F3" i="1" s="1"/>
  <c r="F8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I4" i="1" l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I2" i="1"/>
  <c r="AI3" i="1" l="1"/>
  <c r="AJ3" i="1" l="1"/>
  <c r="AJ4" i="1"/>
</calcChain>
</file>

<file path=xl/sharedStrings.xml><?xml version="1.0" encoding="utf-8"?>
<sst xmlns="http://schemas.openxmlformats.org/spreadsheetml/2006/main" count="24" uniqueCount="23">
  <si>
    <t>Leistung</t>
  </si>
  <si>
    <t>1. Reinigung</t>
  </si>
  <si>
    <t>2. Reinigung</t>
  </si>
  <si>
    <t>3. Reinigung</t>
  </si>
  <si>
    <t>4. Reinigung</t>
  </si>
  <si>
    <t>5. Reinigung</t>
  </si>
  <si>
    <t>6. Reinigung</t>
  </si>
  <si>
    <t>7. Reinigung</t>
  </si>
  <si>
    <t>8. Reinigung</t>
  </si>
  <si>
    <t>9. Reinigung</t>
  </si>
  <si>
    <t>10. Reinigung</t>
  </si>
  <si>
    <t>11. Reinigung</t>
  </si>
  <si>
    <t>gesamt</t>
  </si>
  <si>
    <t>12. Reinigung</t>
  </si>
  <si>
    <t>13. Reinigung</t>
  </si>
  <si>
    <t>14. Reinigung</t>
  </si>
  <si>
    <t>ungereinigt</t>
  </si>
  <si>
    <t>Jahr</t>
  </si>
  <si>
    <t>Verschmutzung</t>
  </si>
  <si>
    <t>andere Ursachen</t>
  </si>
  <si>
    <t>Leistung ohne Reinigung</t>
  </si>
  <si>
    <t>Leistung bei Reinigung im 2-Jahres-Intervall</t>
  </si>
  <si>
    <t>gereinigt im 2-Jahres-Intervall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</si>
</sst>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4000" b="1" i="0" kern="1200" spc="0" baseline="0">
                <a:solidFill>
                  <a:srgbClr val="595959"/>
                </a:solidFill>
                <a:effectLst/>
              </a:rPr>
              <a:t>Leistungsvergleich</a:t>
            </a:r>
            <a:br>
              <a:rPr lang="de-AT" sz="4000" b="1" i="0" kern="1200" spc="0" baseline="0">
                <a:solidFill>
                  <a:srgbClr val="595959"/>
                </a:solidFill>
                <a:effectLst/>
              </a:rPr>
            </a:br>
            <a:r>
              <a:rPr lang="de-AT" sz="2000" b="0" i="0" kern="1200" spc="0" baseline="0">
                <a:solidFill>
                  <a:srgbClr val="595959"/>
                </a:solidFill>
                <a:effectLst/>
              </a:rPr>
              <a:t>Leistungsminderung pro Jahr:</a:t>
            </a:r>
            <a:br>
              <a:rPr lang="de-AT" sz="2000" b="0" i="0" kern="1200" spc="0" baseline="0">
                <a:solidFill>
                  <a:srgbClr val="595959"/>
                </a:solidFill>
                <a:effectLst/>
              </a:rPr>
            </a:br>
            <a:r>
              <a:rPr lang="de-AT" sz="2000" b="0" i="0" kern="1200" spc="0" baseline="0">
                <a:solidFill>
                  <a:srgbClr val="595959"/>
                </a:solidFill>
                <a:effectLst/>
              </a:rPr>
              <a:t>5% wegen Verschmutzung und 0,05% wegen anderer Ursachen</a:t>
            </a:r>
            <a:endParaRPr lang="de-AT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Leistung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Tabelle1!$D$1:$AG$1</c:f>
              <c:strCache>
                <c:ptCount val="30"/>
                <c:pt idx="0">
                  <c:v>Verschmutzung</c:v>
                </c:pt>
                <c:pt idx="1">
                  <c:v>andere Ursachen</c:v>
                </c:pt>
                <c:pt idx="2">
                  <c:v>Jahr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Tabelle1!$A$2:$AG$2</c15:sqref>
                  </c15:fullRef>
                </c:ext>
              </c:extLst>
              <c:f>Tabelle1!$D$2:$AG$2</c:f>
            </c:numRef>
          </c:val>
          <c:extLst>
            <c:ext xmlns:c16="http://schemas.microsoft.com/office/drawing/2014/chart" uri="{C3380CC4-5D6E-409C-BE32-E72D297353CC}">
              <c16:uniqueId val="{00000000-FC14-471E-8B03-CC6B389B8897}"/>
            </c:ext>
          </c:extLst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Leistung ohne Reinigung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Tabelle1!$D$1:$AG$1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Tabelle1!$A$3:$AG$3</c15:sqref>
                  </c15:fullRef>
                </c:ext>
              </c:extLst>
              <c:f>Tabelle1!$D$3:$AG$3</c:f>
              <c:numCache>
                <c:formatCode>0.00%</c:formatCode>
                <c:ptCount val="30"/>
                <c:pt idx="0" formatCode="0%">
                  <c:v>1</c:v>
                </c:pt>
                <c:pt idx="1">
                  <c:v>0.94950000000000001</c:v>
                </c:pt>
                <c:pt idx="2">
                  <c:v>0.90155025</c:v>
                </c:pt>
                <c:pt idx="3">
                  <c:v>0.85602196237499995</c:v>
                </c:pt>
                <c:pt idx="4">
                  <c:v>0.81279285327506245</c:v>
                </c:pt>
                <c:pt idx="5">
                  <c:v>0.77174681418467184</c:v>
                </c:pt>
                <c:pt idx="6">
                  <c:v>0.73277360006834591</c:v>
                </c:pt>
                <c:pt idx="7">
                  <c:v>0.69576853326489441</c:v>
                </c:pt>
                <c:pt idx="8">
                  <c:v>0.66063222233501728</c:v>
                </c:pt>
                <c:pt idx="9">
                  <c:v>0.62727029510709886</c:v>
                </c:pt>
                <c:pt idx="10">
                  <c:v>0.59559314520419038</c:v>
                </c:pt>
                <c:pt idx="11">
                  <c:v>0.5655156913713788</c:v>
                </c:pt>
                <c:pt idx="12">
                  <c:v>0.53695714895712421</c:v>
                </c:pt>
                <c:pt idx="13">
                  <c:v>0.50984081293478944</c:v>
                </c:pt>
                <c:pt idx="14">
                  <c:v>0.4840938518815826</c:v>
                </c:pt>
                <c:pt idx="15">
                  <c:v>0.45964711236156269</c:v>
                </c:pt>
                <c:pt idx="16">
                  <c:v>0.43643493318730375</c:v>
                </c:pt>
                <c:pt idx="17">
                  <c:v>0.41439496906134493</c:v>
                </c:pt>
                <c:pt idx="18">
                  <c:v>0.39346802312374701</c:v>
                </c:pt>
                <c:pt idx="19">
                  <c:v>0.3735978879559978</c:v>
                </c:pt>
                <c:pt idx="20">
                  <c:v>0.35473119461421992</c:v>
                </c:pt>
                <c:pt idx="21">
                  <c:v>0.33681726928620181</c:v>
                </c:pt>
                <c:pt idx="22">
                  <c:v>0.31980799718724862</c:v>
                </c:pt>
                <c:pt idx="23">
                  <c:v>0.30365769332929254</c:v>
                </c:pt>
                <c:pt idx="24">
                  <c:v>0.28832297981616328</c:v>
                </c:pt>
                <c:pt idx="25">
                  <c:v>0.27376266933544702</c:v>
                </c:pt>
                <c:pt idx="26">
                  <c:v>0.25993765453400697</c:v>
                </c:pt>
                <c:pt idx="27">
                  <c:v>0.2468108029800396</c:v>
                </c:pt>
                <c:pt idx="28">
                  <c:v>0.23434685742954761</c:v>
                </c:pt>
                <c:pt idx="29">
                  <c:v>0.22251234112935545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4-471E-8B03-CC6B389B8897}"/>
            </c:ext>
          </c:extLst>
        </c:ser>
        <c:ser>
          <c:idx val="2"/>
          <c:order val="2"/>
          <c:tx>
            <c:strRef>
              <c:f>Tabelle1!$C$4</c:f>
              <c:strCache>
                <c:ptCount val="1"/>
                <c:pt idx="0">
                  <c:v>Leistung bei Reinigung im 2-Jahres-Intervall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Tabelle1!$D$1:$AG$1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Tabelle1!$A$4:$AG$4</c15:sqref>
                  </c15:fullRef>
                </c:ext>
              </c:extLst>
              <c:f>Tabelle1!$D$4:$AG$4</c:f>
              <c:numCache>
                <c:formatCode>0.00%</c:formatCode>
                <c:ptCount val="30"/>
                <c:pt idx="0" formatCode="0%">
                  <c:v>1</c:v>
                </c:pt>
                <c:pt idx="1">
                  <c:v>0.94950000000000001</c:v>
                </c:pt>
                <c:pt idx="2">
                  <c:v>0.99950000000000006</c:v>
                </c:pt>
                <c:pt idx="3">
                  <c:v>0.94902525000000004</c:v>
                </c:pt>
                <c:pt idx="4">
                  <c:v>0.999</c:v>
                </c:pt>
                <c:pt idx="5">
                  <c:v>0.94855049999999996</c:v>
                </c:pt>
                <c:pt idx="6">
                  <c:v>0.99850000000000005</c:v>
                </c:pt>
                <c:pt idx="7">
                  <c:v>0.94807575000000011</c:v>
                </c:pt>
                <c:pt idx="8">
                  <c:v>0.998</c:v>
                </c:pt>
                <c:pt idx="9">
                  <c:v>0.94760100000000003</c:v>
                </c:pt>
                <c:pt idx="10">
                  <c:v>0.99750000000000005</c:v>
                </c:pt>
                <c:pt idx="11">
                  <c:v>0.94712625000000006</c:v>
                </c:pt>
                <c:pt idx="12">
                  <c:v>0.997</c:v>
                </c:pt>
                <c:pt idx="13">
                  <c:v>0.94665149999999998</c:v>
                </c:pt>
                <c:pt idx="14">
                  <c:v>0.99650000000000005</c:v>
                </c:pt>
                <c:pt idx="15">
                  <c:v>0.94617675000000001</c:v>
                </c:pt>
                <c:pt idx="16">
                  <c:v>0.996</c:v>
                </c:pt>
                <c:pt idx="17">
                  <c:v>0.94570200000000004</c:v>
                </c:pt>
                <c:pt idx="18">
                  <c:v>0.99550000000000005</c:v>
                </c:pt>
                <c:pt idx="19">
                  <c:v>0.94522725000000007</c:v>
                </c:pt>
                <c:pt idx="20">
                  <c:v>0.995</c:v>
                </c:pt>
                <c:pt idx="21">
                  <c:v>0.9447525</c:v>
                </c:pt>
                <c:pt idx="22">
                  <c:v>0.99450000000000005</c:v>
                </c:pt>
                <c:pt idx="23">
                  <c:v>0.94427775000000003</c:v>
                </c:pt>
                <c:pt idx="24">
                  <c:v>0.99399999999999999</c:v>
                </c:pt>
                <c:pt idx="25">
                  <c:v>0.94380299999999995</c:v>
                </c:pt>
                <c:pt idx="26">
                  <c:v>0.99350000000000005</c:v>
                </c:pt>
                <c:pt idx="27">
                  <c:v>0.94332825000000009</c:v>
                </c:pt>
                <c:pt idx="28">
                  <c:v>0.99299999999999999</c:v>
                </c:pt>
                <c:pt idx="29">
                  <c:v>0.94285350000000001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14-471E-8B03-CC6B389B8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764912"/>
        <c:axId val="965319728"/>
      </c:barChart>
      <c:catAx>
        <c:axId val="88276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3200"/>
                  <a:t>Betriebsjahr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5319728"/>
        <c:crosses val="autoZero"/>
        <c:auto val="1"/>
        <c:lblAlgn val="ctr"/>
        <c:lblOffset val="100"/>
        <c:noMultiLvlLbl val="0"/>
      </c:catAx>
      <c:valAx>
        <c:axId val="96531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2800"/>
                  <a:t>Leistung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276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AT" sz="3200" b="1" i="0" baseline="0">
                <a:effectLst/>
              </a:rPr>
              <a:t>Gesamtleistung über 30 Jahre</a:t>
            </a:r>
            <a:endParaRPr lang="de-AT" sz="2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AT"/>
          </a:p>
        </c:rich>
      </c:tx>
      <c:layout>
        <c:manualLayout>
          <c:xMode val="edge"/>
          <c:yMode val="edge"/>
          <c:x val="1.2908171790075125E-3"/>
          <c:y val="1.7764681312408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58845836962209E-2"/>
          <c:y val="0.3428867812888447"/>
          <c:w val="0.88759273840769903"/>
          <c:h val="0.50481070448832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Tabelle1!$AH$3</c:f>
              <c:strCache>
                <c:ptCount val="1"/>
                <c:pt idx="0">
                  <c:v>ungereinigt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18439505081513"/>
                  <c:y val="-5.0409577819786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6-4448-ADB0-86CFFBBAE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Tabelle1!$AI$3</c:f>
              <c:numCache>
                <c:formatCode>0%</c:formatCode>
                <c:ptCount val="1"/>
                <c:pt idx="0">
                  <c:v>0.52061025220968793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6-4448-ADB0-86CFFBBAE9D9}"/>
            </c:ext>
          </c:extLst>
        </c:ser>
        <c:ser>
          <c:idx val="1"/>
          <c:order val="1"/>
          <c:tx>
            <c:strRef>
              <c:f>Tabelle1!$AH$4</c:f>
              <c:strCache>
                <c:ptCount val="1"/>
                <c:pt idx="0">
                  <c:v>gereinigt im 2-Jahres-Intervall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0780140238619498"/>
                  <c:y val="-2.035506065227719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3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6208321333062"/>
                      <c:h val="0.105842155142359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DB6-4448-ADB0-86CFFBBAE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Tabelle1!$AI$4</c:f>
              <c:numCache>
                <c:formatCode>0%</c:formatCode>
                <c:ptCount val="1"/>
                <c:pt idx="0">
                  <c:v>0.97133837499999987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6-4448-ADB0-86CFFBBAE9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83120912"/>
        <c:axId val="792366976"/>
      </c:barChart>
      <c:catAx>
        <c:axId val="883120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2366976"/>
        <c:crosses val="autoZero"/>
        <c:auto val="1"/>
        <c:lblAlgn val="ctr"/>
        <c:lblOffset val="100"/>
        <c:noMultiLvlLbl val="0"/>
      </c:catAx>
      <c:valAx>
        <c:axId val="79236697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312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"/>
          <c:y val="0.46730648851481388"/>
          <c:w val="0.74511155859175238"/>
          <c:h val="0.25343199781004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4000" b="1" i="0" kern="1200" spc="0" baseline="0">
                <a:solidFill>
                  <a:srgbClr val="595959"/>
                </a:solidFill>
                <a:effectLst/>
              </a:rPr>
              <a:t>Leistungsvergleich</a:t>
            </a:r>
            <a:br>
              <a:rPr lang="de-AT" sz="4000" b="1" i="0" kern="1200" spc="0" baseline="0">
                <a:solidFill>
                  <a:srgbClr val="595959"/>
                </a:solidFill>
                <a:effectLst/>
              </a:rPr>
            </a:br>
            <a:r>
              <a:rPr lang="de-AT" sz="2000" b="0" i="0" kern="1200" spc="0" baseline="0">
                <a:solidFill>
                  <a:srgbClr val="595959"/>
                </a:solidFill>
                <a:effectLst/>
              </a:rPr>
              <a:t>Leistungsminderung pro Jahr:</a:t>
            </a:r>
            <a:br>
              <a:rPr lang="de-AT" sz="2000" b="0" i="0" kern="1200" spc="0" baseline="0">
                <a:solidFill>
                  <a:srgbClr val="595959"/>
                </a:solidFill>
                <a:effectLst/>
              </a:rPr>
            </a:br>
            <a:r>
              <a:rPr lang="de-AT" sz="2000" b="0" i="0" kern="1200" spc="0" baseline="0">
                <a:solidFill>
                  <a:srgbClr val="595959"/>
                </a:solidFill>
                <a:effectLst/>
              </a:rPr>
              <a:t>5% wegen Verschmutzung und 0,05% wegen anderer Ursachen</a:t>
            </a:r>
            <a:endParaRPr lang="de-AT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Leistung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(Tabelle1!$D$1,Tabelle1!$H$1,Tabelle1!$M$1,Tabelle1!$R$1,Tabelle1!$W$1,Tabelle1!$AB$1,Tabelle1!$AG$1)</c:f>
              <c:strCache>
                <c:ptCount val="7"/>
                <c:pt idx="0">
                  <c:v>Verschmutzung</c:v>
                </c:pt>
                <c:pt idx="1">
                  <c:v>andere Ursachen</c:v>
                </c:pt>
                <c:pt idx="2">
                  <c:v>Jahr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Tabelle1!$A$2:$AG$2</c15:sqref>
                  </c15:fullRef>
                </c:ext>
              </c:extLst>
              <c:f>(Tabelle1!$D$2,Tabelle1!$H$2,Tabelle1!$M$2,Tabelle1!$R$2,Tabelle1!$W$2,Tabelle1!$AB$2,Tabelle1!$AG$2)</c:f>
            </c:numRef>
          </c:val>
          <c:extLst>
            <c:ext xmlns:c16="http://schemas.microsoft.com/office/drawing/2014/chart" uri="{C3380CC4-5D6E-409C-BE32-E72D297353CC}">
              <c16:uniqueId val="{00000000-38B1-4F56-8CA3-811D1D8FECF4}"/>
            </c:ext>
          </c:extLst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Leistung ohne Reinigung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(Tabelle1!$D$1,Tabelle1!$H$1,Tabelle1!$M$1,Tabelle1!$R$1,Tabelle1!$W$1,Tabelle1!$AB$1,Tabelle1!$AG$1)</c:f>
              <c:strCach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Tabelle1!$A$3:$AG$3</c15:sqref>
                  </c15:fullRef>
                </c:ext>
              </c:extLst>
              <c:f>(Tabelle1!$D$3,Tabelle1!$H$3,Tabelle1!$M$3,Tabelle1!$R$3,Tabelle1!$W$3,Tabelle1!$AB$3,Tabelle1!$AG$3)</c:f>
              <c:numCache>
                <c:formatCode>0.00%</c:formatCode>
                <c:ptCount val="7"/>
                <c:pt idx="0" formatCode="0%">
                  <c:v>1</c:v>
                </c:pt>
                <c:pt idx="1">
                  <c:v>0.81279285327506245</c:v>
                </c:pt>
                <c:pt idx="2">
                  <c:v>0.62727029510709886</c:v>
                </c:pt>
                <c:pt idx="3">
                  <c:v>0.4840938518815826</c:v>
                </c:pt>
                <c:pt idx="4">
                  <c:v>0.3735978879559978</c:v>
                </c:pt>
                <c:pt idx="5">
                  <c:v>0.28832297981616328</c:v>
                </c:pt>
                <c:pt idx="6">
                  <c:v>0.22251234112935545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1-4F56-8CA3-811D1D8FECF4}"/>
            </c:ext>
          </c:extLst>
        </c:ser>
        <c:ser>
          <c:idx val="2"/>
          <c:order val="2"/>
          <c:tx>
            <c:strRef>
              <c:f>Tabelle1!$C$4</c:f>
              <c:strCache>
                <c:ptCount val="1"/>
                <c:pt idx="0">
                  <c:v>Leistung bei Reinigung im 2-Jahres-Intervall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(Tabelle1!$D$1,Tabelle1!$H$1,Tabelle1!$M$1,Tabelle1!$R$1,Tabelle1!$W$1,Tabelle1!$AB$1,Tabelle1!$AG$1)</c:f>
              <c:strCach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Tabelle1!$A$4:$AG$4</c15:sqref>
                  </c15:fullRef>
                </c:ext>
              </c:extLst>
              <c:f>(Tabelle1!$D$4,Tabelle1!$H$4,Tabelle1!$M$4,Tabelle1!$R$4,Tabelle1!$W$4,Tabelle1!$AB$4,Tabelle1!$AG$4)</c:f>
              <c:numCache>
                <c:formatCode>0.00%</c:formatCode>
                <c:ptCount val="7"/>
                <c:pt idx="0" formatCode="0%">
                  <c:v>1</c:v>
                </c:pt>
                <c:pt idx="1">
                  <c:v>0.999</c:v>
                </c:pt>
                <c:pt idx="2">
                  <c:v>0.94760100000000003</c:v>
                </c:pt>
                <c:pt idx="3">
                  <c:v>0.99650000000000005</c:v>
                </c:pt>
                <c:pt idx="4">
                  <c:v>0.94522725000000007</c:v>
                </c:pt>
                <c:pt idx="5">
                  <c:v>0.99399999999999999</c:v>
                </c:pt>
                <c:pt idx="6">
                  <c:v>0.94285350000000001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1-4F56-8CA3-811D1D8FE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764912"/>
        <c:axId val="965319728"/>
      </c:barChart>
      <c:catAx>
        <c:axId val="88276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2800"/>
                  <a:t>Betriebsjahr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5319728"/>
        <c:crosses val="autoZero"/>
        <c:auto val="1"/>
        <c:lblAlgn val="ctr"/>
        <c:lblOffset val="100"/>
        <c:noMultiLvlLbl val="0"/>
      </c:catAx>
      <c:valAx>
        <c:axId val="965319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2800"/>
                  <a:t>Leistung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276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4000" b="1" i="0" kern="1200" spc="0" baseline="0">
                <a:solidFill>
                  <a:srgbClr val="595959"/>
                </a:solidFill>
                <a:effectLst/>
              </a:rPr>
              <a:t>Leistungsvergleich</a:t>
            </a:r>
            <a:br>
              <a:rPr lang="de-AT" sz="4000" b="1" i="0" kern="1200" spc="0" baseline="0">
                <a:solidFill>
                  <a:srgbClr val="595959"/>
                </a:solidFill>
                <a:effectLst/>
              </a:rPr>
            </a:br>
            <a:r>
              <a:rPr lang="de-AT" sz="2000" b="0" i="0" kern="1200" spc="0" baseline="0">
                <a:solidFill>
                  <a:srgbClr val="595959"/>
                </a:solidFill>
                <a:effectLst/>
              </a:rPr>
              <a:t>Leistungsminderung pro Jahr:</a:t>
            </a:r>
            <a:br>
              <a:rPr lang="de-AT" sz="2000" b="0" i="0" kern="1200" spc="0" baseline="0">
                <a:solidFill>
                  <a:srgbClr val="595959"/>
                </a:solidFill>
                <a:effectLst/>
              </a:rPr>
            </a:br>
            <a:r>
              <a:rPr lang="de-AT" sz="2000" b="0" i="0" kern="1200" spc="0" baseline="0">
                <a:solidFill>
                  <a:srgbClr val="595959"/>
                </a:solidFill>
                <a:effectLst/>
              </a:rPr>
              <a:t>5% wegen Verschmutzung und 0,05% wegen anderer Ursachen</a:t>
            </a:r>
            <a:endParaRPr lang="de-AT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Leistung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(Tabelle1!$D$1,Tabelle1!$H$1,Tabelle1!$M$1,Tabelle1!$R$1,Tabelle1!$W$1,Tabelle1!$AB$1,Tabelle1!$AG$1)</c:f>
              <c:strCache>
                <c:ptCount val="7"/>
                <c:pt idx="0">
                  <c:v>Verschmutzung</c:v>
                </c:pt>
                <c:pt idx="1">
                  <c:v>andere Ursachen</c:v>
                </c:pt>
                <c:pt idx="2">
                  <c:v>Jahr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Tabelle1!$A$2:$AG$2</c15:sqref>
                  </c15:fullRef>
                </c:ext>
              </c:extLst>
              <c:f>(Tabelle1!$D$2,Tabelle1!$H$2,Tabelle1!$M$2,Tabelle1!$R$2,Tabelle1!$W$2,Tabelle1!$AB$2,Tabelle1!$AG$2)</c:f>
            </c:numRef>
          </c:val>
          <c:smooth val="0"/>
          <c:extLst>
            <c:ext xmlns:c16="http://schemas.microsoft.com/office/drawing/2014/chart" uri="{C3380CC4-5D6E-409C-BE32-E72D297353CC}">
              <c16:uniqueId val="{00000000-4C9F-4EFD-92D3-3ADEA589B7FC}"/>
            </c:ext>
          </c:extLst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Leistung ohne Reinigung</c:v>
                </c:pt>
              </c:strCache>
            </c:strRef>
          </c:tx>
          <c:spPr>
            <a:ln w="1333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(Tabelle1!$D$1,Tabelle1!$H$1,Tabelle1!$M$1,Tabelle1!$R$1,Tabelle1!$W$1,Tabelle1!$AB$1,Tabelle1!$AG$1)</c:f>
              <c:strCach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Tabelle1!$A$3:$AG$3</c15:sqref>
                  </c15:fullRef>
                </c:ext>
              </c:extLst>
              <c:f>(Tabelle1!$D$3,Tabelle1!$H$3,Tabelle1!$M$3,Tabelle1!$R$3,Tabelle1!$W$3,Tabelle1!$AB$3,Tabelle1!$AG$3)</c:f>
              <c:numCache>
                <c:formatCode>0.00%</c:formatCode>
                <c:ptCount val="7"/>
                <c:pt idx="0" formatCode="0%">
                  <c:v>1</c:v>
                </c:pt>
                <c:pt idx="1">
                  <c:v>0.81279285327506245</c:v>
                </c:pt>
                <c:pt idx="2">
                  <c:v>0.62727029510709886</c:v>
                </c:pt>
                <c:pt idx="3">
                  <c:v>0.4840938518815826</c:v>
                </c:pt>
                <c:pt idx="4">
                  <c:v>0.3735978879559978</c:v>
                </c:pt>
                <c:pt idx="5">
                  <c:v>0.28832297981616328</c:v>
                </c:pt>
                <c:pt idx="6">
                  <c:v>0.22251234112935545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F-4EFD-92D3-3ADEA589B7FC}"/>
            </c:ext>
          </c:extLst>
        </c:ser>
        <c:ser>
          <c:idx val="2"/>
          <c:order val="2"/>
          <c:tx>
            <c:strRef>
              <c:f>Tabelle1!$C$4</c:f>
              <c:strCache>
                <c:ptCount val="1"/>
                <c:pt idx="0">
                  <c:v>Leistung bei Reinigung im 2-Jahres-Intervall</c:v>
                </c:pt>
              </c:strCache>
            </c:strRef>
          </c:tx>
          <c:spPr>
            <a:ln w="1333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Tabelle1!$A$1:$AG$1</c15:sqref>
                  </c15:fullRef>
                </c:ext>
              </c:extLst>
              <c:f>(Tabelle1!$D$1,Tabelle1!$H$1,Tabelle1!$M$1,Tabelle1!$R$1,Tabelle1!$W$1,Tabelle1!$AB$1,Tabelle1!$AG$1)</c:f>
              <c:strCache>
                <c:ptCount val="7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Tabelle1!$A$4:$AG$4</c15:sqref>
                  </c15:fullRef>
                </c:ext>
              </c:extLst>
              <c:f>(Tabelle1!$D$4,Tabelle1!$H$4,Tabelle1!$M$4,Tabelle1!$R$4,Tabelle1!$W$4,Tabelle1!$AB$4,Tabelle1!$AG$4)</c:f>
              <c:numCache>
                <c:formatCode>0.00%</c:formatCode>
                <c:ptCount val="7"/>
                <c:pt idx="0" formatCode="0%">
                  <c:v>1</c:v>
                </c:pt>
                <c:pt idx="1">
                  <c:v>0.999</c:v>
                </c:pt>
                <c:pt idx="2">
                  <c:v>0.94760100000000003</c:v>
                </c:pt>
                <c:pt idx="3">
                  <c:v>0.99650000000000005</c:v>
                </c:pt>
                <c:pt idx="4">
                  <c:v>0.94522725000000007</c:v>
                </c:pt>
                <c:pt idx="5">
                  <c:v>0.99399999999999999</c:v>
                </c:pt>
                <c:pt idx="6">
                  <c:v>0.94285350000000001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F-4EFD-92D3-3ADEA589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764912"/>
        <c:axId val="965319728"/>
      </c:lineChart>
      <c:catAx>
        <c:axId val="88276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2800"/>
                  <a:t>Betriebsjahr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5319728"/>
        <c:crosses val="autoZero"/>
        <c:auto val="1"/>
        <c:lblAlgn val="ctr"/>
        <c:lblOffset val="100"/>
        <c:noMultiLvlLbl val="0"/>
      </c:catAx>
      <c:valAx>
        <c:axId val="965319728"/>
        <c:scaling>
          <c:orientation val="minMax"/>
          <c:max val="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2800"/>
                  <a:t>Leistung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2764912"/>
        <c:crosses val="autoZero"/>
        <c:crossBetween val="between"/>
      </c:valAx>
      <c:spPr>
        <a:noFill/>
        <a:ln w="22225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17935</xdr:colOff>
      <xdr:row>42</xdr:row>
      <xdr:rowOff>186789</xdr:rowOff>
    </xdr:from>
    <xdr:to>
      <xdr:col>27</xdr:col>
      <xdr:colOff>416874</xdr:colOff>
      <xdr:row>73</xdr:row>
      <xdr:rowOff>64324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CEDD4122-0172-4D5A-9AA8-5DC3D166E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14224</xdr:colOff>
      <xdr:row>12</xdr:row>
      <xdr:rowOff>2103</xdr:rowOff>
    </xdr:from>
    <xdr:to>
      <xdr:col>27</xdr:col>
      <xdr:colOff>450272</xdr:colOff>
      <xdr:row>42</xdr:row>
      <xdr:rowOff>17318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FBBE61B-DC9D-4B1B-8B69-231C24983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28452</xdr:colOff>
      <xdr:row>42</xdr:row>
      <xdr:rowOff>179366</xdr:rowOff>
    </xdr:from>
    <xdr:to>
      <xdr:col>14</xdr:col>
      <xdr:colOff>756436</xdr:colOff>
      <xdr:row>73</xdr:row>
      <xdr:rowOff>56901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D5F9A7B-8153-44E1-802A-6755B882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4330</xdr:colOff>
      <xdr:row>12</xdr:row>
      <xdr:rowOff>38965</xdr:rowOff>
    </xdr:from>
    <xdr:to>
      <xdr:col>15</xdr:col>
      <xdr:colOff>34635</xdr:colOff>
      <xdr:row>42</xdr:row>
      <xdr:rowOff>17317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61344A42-F0EB-42C1-85B2-164AB6F94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0.84663</cdr:x>
      <cdr:y>0</cdr:y>
    </cdr:from>
    <cdr:to>
      <cdr:x>0.99121</cdr:x>
      <cdr:y>0.22123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8BF03914-2A49-4277-A62C-1D15D7920B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34206" y="0"/>
          <a:ext cx="1269549" cy="127938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0.85222</cdr:x>
      <cdr:y>0</cdr:y>
    </cdr:from>
    <cdr:to>
      <cdr:x>0.99725</cdr:x>
      <cdr:y>0.21981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4D6A40A1-00C8-458C-9E2A-8E9C67BD9A4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514937" y="0"/>
          <a:ext cx="1278848" cy="12595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0.84663</cdr:x>
      <cdr:y>0</cdr:y>
    </cdr:from>
    <cdr:to>
      <cdr:x>0.99121</cdr:x>
      <cdr:y>0.22123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8BF03914-2A49-4277-A62C-1D15D7920B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93907" y="0"/>
          <a:ext cx="1279751" cy="123211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0.84663</cdr:x>
      <cdr:y>0</cdr:y>
    </cdr:from>
    <cdr:to>
      <cdr:x>0.99121</cdr:x>
      <cdr:y>0.22123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8BF03914-2A49-4277-A62C-1D15D7920B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93907" y="0"/>
          <a:ext cx="1279751" cy="1232119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082E-56E4-4148-A3C1-1E5CC26260EA}">
  <dimension ref="A1:AJ8"/>
  <sheetViews>
    <sheetView tabSelected="1" zoomScale="55" zoomScaleNormal="55" workbookViewId="0">
      <selection activeCell="AJ9" sqref="AJ9"/>
    </sheetView>
  </sheetViews>
  <sheetFormatPr baseColWidth="10" defaultRowHeight="15" x14ac:dyDescent="0.25"/>
  <cols>
    <col min="1" max="1" width="16.28515625" bestFit="1" customWidth="1"/>
    <col min="2" max="2" width="17.7109375" bestFit="1" customWidth="1"/>
    <col min="3" max="3" width="43.140625" bestFit="1" customWidth="1"/>
    <col min="4" max="4" width="6.42578125" bestFit="1" customWidth="1"/>
  </cols>
  <sheetData>
    <row r="1" spans="1:36" x14ac:dyDescent="0.25">
      <c r="A1" t="s">
        <v>18</v>
      </c>
      <c r="B1" t="s">
        <v>19</v>
      </c>
      <c r="C1" t="s">
        <v>17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  <c r="AA1">
        <v>24</v>
      </c>
      <c r="AB1">
        <v>25</v>
      </c>
      <c r="AC1">
        <v>26</v>
      </c>
      <c r="AD1">
        <v>27</v>
      </c>
      <c r="AE1">
        <v>28</v>
      </c>
      <c r="AF1">
        <v>29</v>
      </c>
      <c r="AG1">
        <v>30</v>
      </c>
      <c r="AI1" t="s">
        <v>12</v>
      </c>
    </row>
    <row r="2" spans="1:36" hidden="1" x14ac:dyDescent="0.25">
      <c r="A2" s="1">
        <v>0.1</v>
      </c>
      <c r="B2" s="3">
        <v>5.0000000000000001E-4</v>
      </c>
      <c r="C2" t="s">
        <v>0</v>
      </c>
      <c r="D2" s="1">
        <v>1</v>
      </c>
      <c r="E2" s="3">
        <f>D2-(D2*$A$2+$B$2)</f>
        <v>0.89949999999999997</v>
      </c>
      <c r="F2" s="3">
        <f>E2-(E2*$A$2+$B$2)</f>
        <v>0.80904999999999994</v>
      </c>
      <c r="G2" s="3">
        <f>F2-(F2*$A$2+$B$2)</f>
        <v>0.72764499999999988</v>
      </c>
      <c r="H2" s="3">
        <f>G2-(G2*$A$2+$B$2)</f>
        <v>0.65438049999999992</v>
      </c>
      <c r="I2" s="3">
        <f>H2-(H2*$A$2+$B$2)</f>
        <v>0.58844244999999995</v>
      </c>
      <c r="J2" s="3">
        <f>I2-(I2*$A$2+$B$2)</f>
        <v>0.52909820499999993</v>
      </c>
      <c r="K2" s="3">
        <f>J2-(J2*$A$2+$B$2)</f>
        <v>0.47568838449999995</v>
      </c>
      <c r="L2" s="3">
        <f>K2-(K2*$A$2+$B$2)</f>
        <v>0.42761954604999997</v>
      </c>
      <c r="M2" s="3">
        <f>L2-(L2*$A$2+$B$2)</f>
        <v>0.38435759144499998</v>
      </c>
      <c r="N2" s="3">
        <f>M2-(M2*$A$2+$B$2)</f>
        <v>0.3454218323005</v>
      </c>
      <c r="O2" s="3">
        <f>N2-(N2*$A$2+$B$2)</f>
        <v>0.31037964907045001</v>
      </c>
      <c r="P2" s="3">
        <f>O2-(O2*$A$2+$B$2)</f>
        <v>0.27884168416340499</v>
      </c>
      <c r="Q2" s="3">
        <f>P2-(P2*$A$2+$B$2)</f>
        <v>0.25045751574706449</v>
      </c>
      <c r="R2" s="3">
        <f>Q2-(Q2*$A$2+$B$2)</f>
        <v>0.22491176417235803</v>
      </c>
      <c r="S2" s="3">
        <f>R2-(R2*$A$2+$B$2)</f>
        <v>0.20192058775512223</v>
      </c>
      <c r="T2" s="3">
        <f>S2-(S2*$A$2+$B$2)</f>
        <v>0.18122852897961</v>
      </c>
      <c r="U2" s="3">
        <f>T2-(T2*$A$2+$B$2)</f>
        <v>0.162605676081649</v>
      </c>
      <c r="V2" s="3">
        <f>U2-(U2*$A$2+$B$2)</f>
        <v>0.14584510847348409</v>
      </c>
      <c r="W2" s="3">
        <f>V2-(V2*$A$2+$B$2)</f>
        <v>0.13076059762613568</v>
      </c>
      <c r="X2" s="3">
        <f>W2-(W2*$A$2+$B$2)</f>
        <v>0.11718453786352211</v>
      </c>
      <c r="Y2" s="3">
        <f>X2-(X2*$A$2+$B$2)</f>
        <v>0.1049660840771699</v>
      </c>
      <c r="Z2" s="3">
        <f>Y2-(Y2*$A$2+$B$2)</f>
        <v>9.3969475669452907E-2</v>
      </c>
      <c r="AA2" s="3">
        <f>Z2-(Z2*$A$2+$B$2)</f>
        <v>8.4072528102507621E-2</v>
      </c>
      <c r="AB2" s="3">
        <f>AA2-(AA2*$A$2+$B$2)</f>
        <v>7.5165275292256861E-2</v>
      </c>
      <c r="AC2" s="3">
        <f>AB2-(AB2*$A$2+$B$2)</f>
        <v>6.7148747763031175E-2</v>
      </c>
      <c r="AD2" s="3">
        <f>AC2-(AC2*$A$2+$B$2)</f>
        <v>5.993387298672806E-2</v>
      </c>
      <c r="AE2" s="3">
        <f>AD2-(AD2*$A$2+$B$2)</f>
        <v>5.3440485688055255E-2</v>
      </c>
      <c r="AF2" s="3">
        <f>AE2-(AE2*$A$2+$B$2)</f>
        <v>4.7596437119249727E-2</v>
      </c>
      <c r="AG2" s="3">
        <f>AF2-(AF2*$A$2+$B$2)</f>
        <v>4.2336793407324755E-2</v>
      </c>
      <c r="AH2" t="s">
        <v>16</v>
      </c>
      <c r="AI2" s="1">
        <f>AVERAGE(D2:AG2)</f>
        <v>0.31579896197780244</v>
      </c>
    </row>
    <row r="3" spans="1:36" x14ac:dyDescent="0.25">
      <c r="A3" s="1">
        <v>0.05</v>
      </c>
      <c r="B3" s="3">
        <v>5.0000000000000001E-4</v>
      </c>
      <c r="C3" t="s">
        <v>20</v>
      </c>
      <c r="D3" s="1">
        <v>1</v>
      </c>
      <c r="E3" s="3">
        <f>D3-(D3*($A3+$B3))</f>
        <v>0.94950000000000001</v>
      </c>
      <c r="F3" s="3">
        <f>E3-(E3*($A3+$B3))</f>
        <v>0.90155025</v>
      </c>
      <c r="G3" s="3">
        <f>F3-(F3*($A3+$B3))</f>
        <v>0.85602196237499995</v>
      </c>
      <c r="H3" s="3">
        <f>G3-(G3*($A3+$B3))</f>
        <v>0.81279285327506245</v>
      </c>
      <c r="I3" s="3">
        <f>H3-(H3*($A3+$B3))</f>
        <v>0.77174681418467184</v>
      </c>
      <c r="J3" s="3">
        <f>I3-(I3*($A3+$B3))</f>
        <v>0.73277360006834591</v>
      </c>
      <c r="K3" s="3">
        <f>J3-(J3*($A3+$B3))</f>
        <v>0.69576853326489441</v>
      </c>
      <c r="L3" s="3">
        <f>K3-(K3*($A3+$B3))</f>
        <v>0.66063222233501728</v>
      </c>
      <c r="M3" s="3">
        <f>L3-(L3*($A3+$B3))</f>
        <v>0.62727029510709886</v>
      </c>
      <c r="N3" s="3">
        <f>M3-(M3*($A3+$B3))</f>
        <v>0.59559314520419038</v>
      </c>
      <c r="O3" s="3">
        <f>N3-(N3*($A3+$B3))</f>
        <v>0.5655156913713788</v>
      </c>
      <c r="P3" s="3">
        <f>O3-(O3*($A3+$B3))</f>
        <v>0.53695714895712421</v>
      </c>
      <c r="Q3" s="3">
        <f>P3-(P3*($A3+$B3))</f>
        <v>0.50984081293478944</v>
      </c>
      <c r="R3" s="3">
        <f>Q3-(Q3*($A3+$B3))</f>
        <v>0.4840938518815826</v>
      </c>
      <c r="S3" s="3">
        <f>R3-(R3*($A3+$B3))</f>
        <v>0.45964711236156269</v>
      </c>
      <c r="T3" s="3">
        <f>S3-(S3*($A3+$B3))</f>
        <v>0.43643493318730375</v>
      </c>
      <c r="U3" s="3">
        <f>T3-(T3*($A3+$B3))</f>
        <v>0.41439496906134493</v>
      </c>
      <c r="V3" s="3">
        <f>U3-(U3*($A3+$B3))</f>
        <v>0.39346802312374701</v>
      </c>
      <c r="W3" s="3">
        <f>V3-(V3*($A3+$B3))</f>
        <v>0.3735978879559978</v>
      </c>
      <c r="X3" s="3">
        <f>W3-(W3*($A3+$B3))</f>
        <v>0.35473119461421992</v>
      </c>
      <c r="Y3" s="3">
        <f>X3-(X3*($A3+$B3))</f>
        <v>0.33681726928620181</v>
      </c>
      <c r="Z3" s="3">
        <f>Y3-(Y3*($A3+$B3))</f>
        <v>0.31980799718724862</v>
      </c>
      <c r="AA3" s="3">
        <f>Z3-(Z3*($A3+$B3))</f>
        <v>0.30365769332929254</v>
      </c>
      <c r="AB3" s="3">
        <f>AA3-(AA3*($A3+$B3))</f>
        <v>0.28832297981616328</v>
      </c>
      <c r="AC3" s="3">
        <f>AB3-(AB3*($A3+$B3))</f>
        <v>0.27376266933544702</v>
      </c>
      <c r="AD3" s="3">
        <f>AC3-(AC3*($A3+$B3))</f>
        <v>0.25993765453400697</v>
      </c>
      <c r="AE3" s="3">
        <f>AD3-(AD3*($A3+$B3))</f>
        <v>0.2468108029800396</v>
      </c>
      <c r="AF3" s="3">
        <f>AE3-(AE3*($A3+$B3))</f>
        <v>0.23434685742954761</v>
      </c>
      <c r="AG3" s="3">
        <f>AF3-(AF3*($A3+$B3))</f>
        <v>0.22251234112935545</v>
      </c>
      <c r="AH3" t="s">
        <v>16</v>
      </c>
      <c r="AI3" s="1">
        <f>AVERAGE(D3:AG3)</f>
        <v>0.52061025220968793</v>
      </c>
      <c r="AJ3" s="1">
        <f>AI3/AI4</f>
        <v>0.53597208306496491</v>
      </c>
    </row>
    <row r="4" spans="1:36" x14ac:dyDescent="0.25">
      <c r="A4" s="1">
        <v>0.05</v>
      </c>
      <c r="B4" s="3">
        <v>5.0000000000000001E-4</v>
      </c>
      <c r="C4" t="s">
        <v>21</v>
      </c>
      <c r="D4" s="1">
        <v>1</v>
      </c>
      <c r="E4" s="3">
        <f>D4-(D4*($A4+$B4))</f>
        <v>0.94950000000000001</v>
      </c>
      <c r="F4" s="3">
        <f>$D$4-($D$4*$B4*F6)</f>
        <v>0.99950000000000006</v>
      </c>
      <c r="G4" s="3">
        <f>F4-(F4*($A4+$B4))</f>
        <v>0.94902525000000004</v>
      </c>
      <c r="H4" s="3">
        <f>$D$4-($D$4*$B4*H6)</f>
        <v>0.999</v>
      </c>
      <c r="I4" s="3">
        <f>H4-(H4*($A4+$B4))</f>
        <v>0.94855049999999996</v>
      </c>
      <c r="J4" s="3">
        <f>$D$4-($D$4*$B4*J6)</f>
        <v>0.99850000000000005</v>
      </c>
      <c r="K4" s="3">
        <f>J4-(J4*($A4+$B4))</f>
        <v>0.94807575000000011</v>
      </c>
      <c r="L4" s="3">
        <f>$D$4-($D$4*$B4*L6)</f>
        <v>0.998</v>
      </c>
      <c r="M4" s="3">
        <f>L4-(L4*($A4+$B4))</f>
        <v>0.94760100000000003</v>
      </c>
      <c r="N4" s="3">
        <f>$D$4-($D$4*$B4*N6)</f>
        <v>0.99750000000000005</v>
      </c>
      <c r="O4" s="3">
        <f>N4-(N4*($A4+$B4))</f>
        <v>0.94712625000000006</v>
      </c>
      <c r="P4" s="3">
        <f>$D$4-($D$4*$B4*P6)</f>
        <v>0.997</v>
      </c>
      <c r="Q4" s="3">
        <f>P4-(P4*($A4+$B4))</f>
        <v>0.94665149999999998</v>
      </c>
      <c r="R4" s="3">
        <f>$D$4-($D$4*$B4*R6)</f>
        <v>0.99650000000000005</v>
      </c>
      <c r="S4" s="3">
        <f>R4-(R4*($A4+$B4))</f>
        <v>0.94617675000000001</v>
      </c>
      <c r="T4" s="3">
        <f>$D$4-($D$4*$B4*T6)</f>
        <v>0.996</v>
      </c>
      <c r="U4" s="3">
        <f>T4-(T4*($A4+$B4))</f>
        <v>0.94570200000000004</v>
      </c>
      <c r="V4" s="3">
        <f>$D$4-($D$4*$B4*V6)</f>
        <v>0.99550000000000005</v>
      </c>
      <c r="W4" s="3">
        <f>V4-(V4*($A4+$B4))</f>
        <v>0.94522725000000007</v>
      </c>
      <c r="X4" s="3">
        <f>$D$4-($D$4*$B4*X6)</f>
        <v>0.995</v>
      </c>
      <c r="Y4" s="3">
        <f>X4-(X4*($A4+$B4))</f>
        <v>0.9447525</v>
      </c>
      <c r="Z4" s="3">
        <f>$D$4-($D$4*$B4*Z6)</f>
        <v>0.99450000000000005</v>
      </c>
      <c r="AA4" s="3">
        <f>Z4-(Z4*($A4+$B4))</f>
        <v>0.94427775000000003</v>
      </c>
      <c r="AB4" s="3">
        <f>$D$4-($D$4*$B4*AB6)</f>
        <v>0.99399999999999999</v>
      </c>
      <c r="AC4" s="3">
        <f>AB4-(AB4*($A4+$B4))</f>
        <v>0.94380299999999995</v>
      </c>
      <c r="AD4" s="3">
        <f>$D$4-($D$4*$B4*AD6)</f>
        <v>0.99350000000000005</v>
      </c>
      <c r="AE4" s="3">
        <f>AD4-(AD4*($A4+$B4))</f>
        <v>0.94332825000000009</v>
      </c>
      <c r="AF4" s="3">
        <f>$D$4-($D$4*$B4*AF6)</f>
        <v>0.99299999999999999</v>
      </c>
      <c r="AG4" s="3">
        <f>AF4-(AF4*($A4+$B4))</f>
        <v>0.94285350000000001</v>
      </c>
      <c r="AH4" t="s">
        <v>22</v>
      </c>
      <c r="AI4" s="1">
        <f>AVERAGE(D4:AG4)</f>
        <v>0.97133837499999987</v>
      </c>
      <c r="AJ4" s="1">
        <f>AI4/AI3</f>
        <v>1.8657688181844923</v>
      </c>
    </row>
    <row r="5" spans="1:36" x14ac:dyDescent="0.25">
      <c r="F5" t="s">
        <v>1</v>
      </c>
      <c r="H5" t="s">
        <v>2</v>
      </c>
      <c r="J5" t="s">
        <v>3</v>
      </c>
      <c r="L5" t="s">
        <v>4</v>
      </c>
      <c r="N5" t="s">
        <v>5</v>
      </c>
      <c r="P5" t="s">
        <v>6</v>
      </c>
      <c r="R5" t="s">
        <v>7</v>
      </c>
      <c r="T5" t="s">
        <v>8</v>
      </c>
      <c r="V5" t="s">
        <v>9</v>
      </c>
      <c r="X5" t="s">
        <v>10</v>
      </c>
      <c r="Z5" t="s">
        <v>11</v>
      </c>
      <c r="AB5" t="s">
        <v>13</v>
      </c>
      <c r="AD5" t="s">
        <v>14</v>
      </c>
      <c r="AF5" t="s">
        <v>15</v>
      </c>
    </row>
    <row r="6" spans="1:36" x14ac:dyDescent="0.25">
      <c r="F6">
        <v>1</v>
      </c>
      <c r="H6">
        <v>2</v>
      </c>
      <c r="J6">
        <v>3</v>
      </c>
      <c r="L6">
        <v>4</v>
      </c>
      <c r="N6">
        <v>5</v>
      </c>
      <c r="P6">
        <v>6</v>
      </c>
      <c r="R6">
        <v>7</v>
      </c>
      <c r="T6">
        <v>8</v>
      </c>
      <c r="V6">
        <v>9</v>
      </c>
      <c r="X6">
        <v>10</v>
      </c>
      <c r="Z6">
        <v>11</v>
      </c>
      <c r="AB6">
        <v>12</v>
      </c>
      <c r="AD6">
        <v>13</v>
      </c>
      <c r="AF6">
        <v>14</v>
      </c>
    </row>
    <row r="8" spans="1:36" x14ac:dyDescent="0.25">
      <c r="F8" s="2">
        <f>$D$4-($D$4*0.005*F10)</f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Lorenz Hinteregger</cp:lastModifiedBy>
  <dcterms:created xsi:type="dcterms:W3CDTF">2023-06-02T10:42:38Z</dcterms:created>
  <dcterms:modified xsi:type="dcterms:W3CDTF">2023-08-03T08:57:50Z</dcterms:modified>
</cp:coreProperties>
</file>